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gaux/Dropbox (LE LABA)/Dossier de l'équipe LE LABA/projets coopération/ERASMUS+ Education/KUS KUS/Intellectual Outputs/O2 Kus Pro/Module 4 - Cost - FR:EN : GE/Module 4 Final PT/toolbox/"/>
    </mc:Choice>
  </mc:AlternateContent>
  <xr:revisionPtr revIDLastSave="0" documentId="13_ncr:1_{AA5991B4-882D-9241-92A7-5572A5613290}" xr6:coauthVersionLast="46" xr6:coauthVersionMax="46" xr10:uidLastSave="{00000000-0000-0000-0000-000000000000}"/>
  <bookViews>
    <workbookView xWindow="1980" yWindow="660" windowWidth="26120" windowHeight="1590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Feuil1!$A$7:$D$40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C39" i="1"/>
  <c r="C14" i="1" l="1"/>
  <c r="C25" i="1" l="1"/>
  <c r="C38" i="1" s="1"/>
  <c r="C16" i="1" l="1"/>
  <c r="C15" i="1" l="1"/>
</calcChain>
</file>

<file path=xl/sharedStrings.xml><?xml version="1.0" encoding="utf-8"?>
<sst xmlns="http://schemas.openxmlformats.org/spreadsheetml/2006/main" count="30" uniqueCount="30">
  <si>
    <t>CFE</t>
  </si>
  <si>
    <t>Ponto de equilíbrio (mais de um MÊS)</t>
  </si>
  <si>
    <t>Entrar apenas nas caixas verdes</t>
  </si>
  <si>
    <t xml:space="preserve">Assunção de rácio de margem </t>
  </si>
  <si>
    <t>Taxa de marca</t>
  </si>
  <si>
    <t>Volume de negócios a ser alcançado</t>
  </si>
  <si>
    <t>Despesas variáveis</t>
  </si>
  <si>
    <t>MARGEM GROSSA</t>
  </si>
  <si>
    <t>Seguros</t>
  </si>
  <si>
    <t>Telefone, Internet</t>
  </si>
  <si>
    <t>Assinaturas</t>
  </si>
  <si>
    <t>Combustível</t>
  </si>
  <si>
    <t>Despesas de viagem e alojamento</t>
  </si>
  <si>
    <t>Água, electricidade, gás</t>
  </si>
  <si>
    <t>Remuneração da gestão</t>
  </si>
  <si>
    <t>Encargos com a segurança social</t>
  </si>
  <si>
    <t>Salários dos empregados</t>
  </si>
  <si>
    <t>Encargos com a segurança social dos empregados</t>
  </si>
  <si>
    <t>Seguros mútuos</t>
  </si>
  <si>
    <t>Material diverso</t>
  </si>
  <si>
    <t>Manutenção de equipamento e vestuário</t>
  </si>
  <si>
    <t>Limpeza das instalações</t>
  </si>
  <si>
    <t>Custos de publicidade e comunicação</t>
  </si>
  <si>
    <t>Reembolso de empréstimos</t>
  </si>
  <si>
    <t>Aluguer e taxas de aluguer</t>
  </si>
  <si>
    <t>Contabilista</t>
  </si>
  <si>
    <t>Encargos bancários e terminal de cartão de crédito</t>
  </si>
  <si>
    <t>ENCARGOS FIXOS TOTAIS</t>
  </si>
  <si>
    <t>LUCROS OU PERDAS</t>
  </si>
  <si>
    <t>Neste exemplo, primeiro somamos os custos fixos mensais: 4718 euros (os custos fixos trimestrais ou anuais são reduzidos para um mês). A actividade deve portanto gerar uma margem bruta de 4.718 euros por mês para cobrir os custos fixos. De acordo com o coeficiente de margem (x4), deduzimos o volume de negócios a ser alcançado.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</si>
</sst>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164" fontId="0" fillId="0" borderId="0" xfId="1" applyFont="1"/>
    <xf numFmtId="164" fontId="0" fillId="0" borderId="1" xfId="1" applyFont="1" applyBorder="1"/>
    <xf numFmtId="164" fontId="2" fillId="0" borderId="1" xfId="1" applyFont="1" applyBorder="1"/>
    <xf numFmtId="0" fontId="0" fillId="0" borderId="2" xfId="0" applyBorder="1"/>
    <xf numFmtId="164" fontId="0" fillId="0" borderId="2" xfId="1" applyFont="1" applyBorder="1"/>
    <xf numFmtId="0" fontId="2" fillId="3" borderId="1" xfId="0" applyFont="1" applyFill="1" applyBorder="1"/>
    <xf numFmtId="164" fontId="2" fillId="3" borderId="1" xfId="1" applyFont="1" applyFill="1" applyBorder="1"/>
    <xf numFmtId="0" fontId="2" fillId="4" borderId="1" xfId="0" applyFont="1" applyFill="1" applyBorder="1"/>
    <xf numFmtId="164" fontId="2" fillId="4" borderId="1" xfId="1" applyFont="1" applyFill="1" applyBorder="1"/>
    <xf numFmtId="0" fontId="3" fillId="0" borderId="0" xfId="0" applyFont="1"/>
    <xf numFmtId="164" fontId="0" fillId="2" borderId="4" xfId="1" applyFont="1" applyFill="1" applyBorder="1"/>
    <xf numFmtId="164" fontId="0" fillId="2" borderId="5" xfId="1" applyFont="1" applyFill="1" applyBorder="1"/>
    <xf numFmtId="164" fontId="0" fillId="2" borderId="3" xfId="1" applyFont="1" applyFill="1" applyBorder="1"/>
    <xf numFmtId="164" fontId="0" fillId="2" borderId="1" xfId="1" applyFont="1" applyFill="1" applyBorder="1"/>
    <xf numFmtId="164" fontId="3" fillId="0" borderId="0" xfId="0" applyNumberFormat="1" applyFont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0" fillId="2" borderId="4" xfId="0" applyFill="1" applyBorder="1"/>
    <xf numFmtId="0" fontId="0" fillId="2" borderId="5" xfId="0" applyFill="1" applyBorder="1"/>
    <xf numFmtId="0" fontId="0" fillId="2" borderId="5" xfId="0" applyFont="1" applyFill="1" applyBorder="1"/>
    <xf numFmtId="0" fontId="0" fillId="2" borderId="3" xfId="0" applyFill="1" applyBorder="1"/>
    <xf numFmtId="9" fontId="2" fillId="5" borderId="1" xfId="2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76200</xdr:rowOff>
    </xdr:from>
    <xdr:to>
      <xdr:col>1</xdr:col>
      <xdr:colOff>1244600</xdr:colOff>
      <xdr:row>4</xdr:row>
      <xdr:rowOff>88900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F7D2F68-7153-3E4A-9398-E3DFE3D1C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76200"/>
          <a:ext cx="1333500" cy="774700"/>
        </a:xfrm>
        <a:prstGeom prst="rect">
          <a:avLst/>
        </a:prstGeom>
      </xdr:spPr>
    </xdr:pic>
    <xdr:clientData/>
  </xdr:twoCellAnchor>
  <xdr:twoCellAnchor editAs="oneCell">
    <xdr:from>
      <xdr:col>1</xdr:col>
      <xdr:colOff>1689100</xdr:colOff>
      <xdr:row>0</xdr:row>
      <xdr:rowOff>127000</xdr:rowOff>
    </xdr:from>
    <xdr:to>
      <xdr:col>2</xdr:col>
      <xdr:colOff>723900</xdr:colOff>
      <xdr:row>4</xdr:row>
      <xdr:rowOff>144729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C260262-9C07-7B44-9744-FE2400859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5800" y="127000"/>
          <a:ext cx="2730500" cy="779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9"/>
  <sheetViews>
    <sheetView showGridLines="0" tabSelected="1" topLeftCell="A14" workbookViewId="0">
      <selection activeCell="H31" sqref="H31"/>
    </sheetView>
  </sheetViews>
  <sheetFormatPr baseColWidth="10" defaultRowHeight="15" x14ac:dyDescent="0.2"/>
  <cols>
    <col min="1" max="1" width="3.5" customWidth="1"/>
    <col min="2" max="2" width="48.5" customWidth="1"/>
    <col min="3" max="3" width="11.5" style="4"/>
    <col min="4" max="4" width="3.83203125" customWidth="1"/>
  </cols>
  <sheetData>
    <row r="1" spans="2:10" x14ac:dyDescent="0.2">
      <c r="C1"/>
    </row>
    <row r="2" spans="2:10" x14ac:dyDescent="0.2">
      <c r="C2"/>
    </row>
    <row r="3" spans="2:10" x14ac:dyDescent="0.2">
      <c r="C3"/>
    </row>
    <row r="4" spans="2:10" x14ac:dyDescent="0.2">
      <c r="C4"/>
    </row>
    <row r="5" spans="2:10" x14ac:dyDescent="0.2">
      <c r="C5"/>
    </row>
    <row r="6" spans="2:10" x14ac:dyDescent="0.2">
      <c r="C6"/>
    </row>
    <row r="7" spans="2:10" ht="19" x14ac:dyDescent="0.25">
      <c r="B7" s="21" t="s">
        <v>1</v>
      </c>
    </row>
    <row r="9" spans="2:10" ht="16" x14ac:dyDescent="0.2">
      <c r="B9" s="20" t="s">
        <v>2</v>
      </c>
    </row>
    <row r="11" spans="2:10" x14ac:dyDescent="0.2">
      <c r="B11" s="1" t="s">
        <v>3</v>
      </c>
      <c r="C11" s="17">
        <v>3</v>
      </c>
    </row>
    <row r="12" spans="2:10" x14ac:dyDescent="0.2">
      <c r="B12" t="s">
        <v>4</v>
      </c>
      <c r="C12" s="26">
        <f>(1-(1/C11))</f>
        <v>0.66666666666666674</v>
      </c>
    </row>
    <row r="14" spans="2:10" x14ac:dyDescent="0.2">
      <c r="B14" s="3" t="s">
        <v>5</v>
      </c>
      <c r="C14" s="6">
        <f>C16/C12</f>
        <v>7076.9999999999991</v>
      </c>
      <c r="E14" s="13"/>
    </row>
    <row r="15" spans="2:10" x14ac:dyDescent="0.2">
      <c r="B15" s="2" t="s">
        <v>6</v>
      </c>
      <c r="C15" s="5">
        <f>C14-C16</f>
        <v>2358.9999999999991</v>
      </c>
      <c r="E15" s="18"/>
    </row>
    <row r="16" spans="2:10" x14ac:dyDescent="0.2">
      <c r="B16" s="9" t="s">
        <v>7</v>
      </c>
      <c r="C16" s="10">
        <f>+C38</f>
        <v>4718</v>
      </c>
      <c r="E16" s="19"/>
      <c r="F16" s="27" t="s">
        <v>29</v>
      </c>
      <c r="G16" s="27"/>
      <c r="H16" s="27"/>
      <c r="I16" s="27"/>
      <c r="J16" s="27"/>
    </row>
    <row r="17" spans="2:10" ht="6" customHeight="1" x14ac:dyDescent="0.2">
      <c r="B17" s="7"/>
      <c r="C17" s="8"/>
      <c r="F17" s="27"/>
      <c r="G17" s="27"/>
      <c r="H17" s="27"/>
      <c r="I17" s="27"/>
      <c r="J17" s="27"/>
    </row>
    <row r="18" spans="2:10" x14ac:dyDescent="0.2">
      <c r="B18" s="22" t="s">
        <v>8</v>
      </c>
      <c r="C18" s="14">
        <v>50</v>
      </c>
      <c r="F18" s="27"/>
      <c r="G18" s="27"/>
      <c r="H18" s="27"/>
      <c r="I18" s="27"/>
      <c r="J18" s="27"/>
    </row>
    <row r="19" spans="2:10" x14ac:dyDescent="0.2">
      <c r="B19" s="23" t="s">
        <v>9</v>
      </c>
      <c r="C19" s="15">
        <v>59</v>
      </c>
      <c r="F19" s="27"/>
      <c r="G19" s="27"/>
      <c r="H19" s="27"/>
      <c r="I19" s="27"/>
      <c r="J19" s="27"/>
    </row>
    <row r="20" spans="2:10" x14ac:dyDescent="0.2">
      <c r="B20" s="23" t="s">
        <v>10</v>
      </c>
      <c r="C20" s="15">
        <v>19</v>
      </c>
      <c r="F20" s="27"/>
      <c r="G20" s="27"/>
      <c r="H20" s="27"/>
      <c r="I20" s="27"/>
      <c r="J20" s="27"/>
    </row>
    <row r="21" spans="2:10" x14ac:dyDescent="0.2">
      <c r="B21" s="23" t="s">
        <v>11</v>
      </c>
      <c r="C21" s="15">
        <v>130</v>
      </c>
      <c r="F21" s="27"/>
      <c r="G21" s="27"/>
      <c r="H21" s="27"/>
      <c r="I21" s="27"/>
      <c r="J21" s="27"/>
    </row>
    <row r="22" spans="2:10" x14ac:dyDescent="0.2">
      <c r="B22" s="23" t="s">
        <v>12</v>
      </c>
      <c r="C22" s="15">
        <v>75</v>
      </c>
      <c r="F22" s="27"/>
      <c r="G22" s="27"/>
      <c r="H22" s="27"/>
      <c r="I22" s="27"/>
      <c r="J22" s="27"/>
    </row>
    <row r="23" spans="2:10" x14ac:dyDescent="0.2">
      <c r="B23" s="23" t="s">
        <v>13</v>
      </c>
      <c r="C23" s="15">
        <v>120</v>
      </c>
      <c r="F23" s="27"/>
      <c r="G23" s="27"/>
      <c r="H23" s="27"/>
      <c r="I23" s="27"/>
      <c r="J23" s="27"/>
    </row>
    <row r="24" spans="2:10" x14ac:dyDescent="0.2">
      <c r="B24" s="23" t="s">
        <v>14</v>
      </c>
      <c r="C24" s="15">
        <v>1600</v>
      </c>
      <c r="F24" s="27"/>
      <c r="G24" s="27"/>
      <c r="H24" s="27"/>
      <c r="I24" s="27"/>
      <c r="J24" s="27"/>
    </row>
    <row r="25" spans="2:10" x14ac:dyDescent="0.2">
      <c r="B25" s="24" t="s">
        <v>15</v>
      </c>
      <c r="C25" s="15">
        <f>C24*47%</f>
        <v>752</v>
      </c>
      <c r="F25" s="27"/>
      <c r="G25" s="27"/>
      <c r="H25" s="27"/>
      <c r="I25" s="27"/>
      <c r="J25" s="27"/>
    </row>
    <row r="26" spans="2:10" x14ac:dyDescent="0.2">
      <c r="B26" s="23" t="s">
        <v>16</v>
      </c>
      <c r="C26" s="15">
        <v>0</v>
      </c>
    </row>
    <row r="27" spans="2:10" x14ac:dyDescent="0.2">
      <c r="B27" s="23" t="s">
        <v>17</v>
      </c>
      <c r="C27" s="15">
        <v>0</v>
      </c>
    </row>
    <row r="28" spans="2:10" x14ac:dyDescent="0.2">
      <c r="B28" s="23" t="s">
        <v>18</v>
      </c>
      <c r="C28" s="15">
        <v>48</v>
      </c>
    </row>
    <row r="29" spans="2:10" x14ac:dyDescent="0.2">
      <c r="B29" s="23" t="s">
        <v>19</v>
      </c>
      <c r="C29" s="15">
        <v>50</v>
      </c>
    </row>
    <row r="30" spans="2:10" x14ac:dyDescent="0.2">
      <c r="B30" s="23" t="s">
        <v>20</v>
      </c>
      <c r="C30" s="15">
        <v>40</v>
      </c>
    </row>
    <row r="31" spans="2:10" x14ac:dyDescent="0.2">
      <c r="B31" s="23" t="s">
        <v>21</v>
      </c>
      <c r="C31" s="15">
        <v>40</v>
      </c>
    </row>
    <row r="32" spans="2:10" x14ac:dyDescent="0.2">
      <c r="B32" s="23" t="s">
        <v>22</v>
      </c>
      <c r="C32" s="15">
        <v>150</v>
      </c>
    </row>
    <row r="33" spans="2:3" x14ac:dyDescent="0.2">
      <c r="B33" s="23" t="s">
        <v>23</v>
      </c>
      <c r="C33" s="15">
        <v>450</v>
      </c>
    </row>
    <row r="34" spans="2:3" x14ac:dyDescent="0.2">
      <c r="B34" s="23" t="s">
        <v>24</v>
      </c>
      <c r="C34" s="15">
        <v>800</v>
      </c>
    </row>
    <row r="35" spans="2:3" x14ac:dyDescent="0.2">
      <c r="B35" s="23" t="s">
        <v>25</v>
      </c>
      <c r="C35" s="15">
        <v>230</v>
      </c>
    </row>
    <row r="36" spans="2:3" x14ac:dyDescent="0.2">
      <c r="B36" s="23" t="s">
        <v>26</v>
      </c>
      <c r="C36" s="15">
        <v>45</v>
      </c>
    </row>
    <row r="37" spans="2:3" x14ac:dyDescent="0.2">
      <c r="B37" s="25" t="s">
        <v>0</v>
      </c>
      <c r="C37" s="16">
        <v>60</v>
      </c>
    </row>
    <row r="38" spans="2:3" x14ac:dyDescent="0.2">
      <c r="B38" s="9" t="s">
        <v>27</v>
      </c>
      <c r="C38" s="10">
        <f>SUM(C18:C37)</f>
        <v>4718</v>
      </c>
    </row>
    <row r="39" spans="2:3" x14ac:dyDescent="0.2">
      <c r="B39" s="11" t="s">
        <v>28</v>
      </c>
      <c r="C39" s="12">
        <f>C16-C38</f>
        <v>0</v>
      </c>
    </row>
  </sheetData>
  <mergeCells count="1">
    <mergeCell ref="F16:J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sophie guenebaut</cp:lastModifiedBy>
  <cp:lastPrinted>2016-06-25T17:24:49Z</cp:lastPrinted>
  <dcterms:created xsi:type="dcterms:W3CDTF">2016-06-25T12:35:14Z</dcterms:created>
  <dcterms:modified xsi:type="dcterms:W3CDTF">2021-03-22T15:50:44Z</dcterms:modified>
</cp:coreProperties>
</file>